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прил 7" sheetId="1" r:id="rId1"/>
  </sheets>
  <definedNames>
    <definedName name="_xlnm.Print_Titles" localSheetId="0">'прил 7'!$9:$11</definedName>
  </definedNames>
  <calcPr calcId="124519"/>
</workbook>
</file>

<file path=xl/calcChain.xml><?xml version="1.0" encoding="utf-8"?>
<calcChain xmlns="http://schemas.openxmlformats.org/spreadsheetml/2006/main">
  <c r="H33" i="1"/>
  <c r="G33"/>
  <c r="F33"/>
  <c r="H29"/>
  <c r="G29"/>
  <c r="H27"/>
  <c r="G27"/>
  <c r="F29"/>
  <c r="F27"/>
  <c r="H40" l="1"/>
  <c r="G40"/>
  <c r="H24" l="1"/>
  <c r="H23" s="1"/>
  <c r="G24"/>
  <c r="G23" s="1"/>
  <c r="F24"/>
  <c r="F23" s="1"/>
  <c r="F80"/>
  <c r="F78"/>
  <c r="F77"/>
  <c r="F76" s="1"/>
  <c r="F74"/>
  <c r="F73" s="1"/>
  <c r="F72" s="1"/>
  <c r="F70"/>
  <c r="F68"/>
  <c r="F66"/>
  <c r="F63"/>
  <c r="F62" s="1"/>
  <c r="F60"/>
  <c r="F59" s="1"/>
  <c r="F56"/>
  <c r="F55" s="1"/>
  <c r="F53"/>
  <c r="F52" s="1"/>
  <c r="F49"/>
  <c r="F47"/>
  <c r="F45"/>
  <c r="F40"/>
  <c r="F39" s="1"/>
  <c r="F38" s="1"/>
  <c r="F36"/>
  <c r="F26" s="1"/>
  <c r="F31"/>
  <c r="F19"/>
  <c r="F17"/>
  <c r="F15"/>
  <c r="G80"/>
  <c r="G78"/>
  <c r="G74"/>
  <c r="G73" s="1"/>
  <c r="G72" s="1"/>
  <c r="G70"/>
  <c r="G68"/>
  <c r="G66"/>
  <c r="G63"/>
  <c r="G62" s="1"/>
  <c r="G60"/>
  <c r="G59" s="1"/>
  <c r="G56"/>
  <c r="G55" s="1"/>
  <c r="G53"/>
  <c r="G52" s="1"/>
  <c r="G49"/>
  <c r="G47"/>
  <c r="G45"/>
  <c r="G39"/>
  <c r="G38" s="1"/>
  <c r="G36"/>
  <c r="G26" s="1"/>
  <c r="G31"/>
  <c r="G19"/>
  <c r="G17"/>
  <c r="G15"/>
  <c r="H36"/>
  <c r="H26" s="1"/>
  <c r="H19"/>
  <c r="H63"/>
  <c r="H62" s="1"/>
  <c r="H31"/>
  <c r="H15"/>
  <c r="H17"/>
  <c r="H68"/>
  <c r="H78"/>
  <c r="H80"/>
  <c r="H53"/>
  <c r="H52" s="1"/>
  <c r="H56"/>
  <c r="H55" s="1"/>
  <c r="H49"/>
  <c r="H47"/>
  <c r="H45"/>
  <c r="H60"/>
  <c r="H59" s="1"/>
  <c r="H66"/>
  <c r="H70"/>
  <c r="H74"/>
  <c r="H73" s="1"/>
  <c r="H72" s="1"/>
  <c r="H39"/>
  <c r="H38" s="1"/>
  <c r="G51" l="1"/>
  <c r="F14"/>
  <c r="F13" s="1"/>
  <c r="F44"/>
  <c r="F43" s="1"/>
  <c r="G77"/>
  <c r="G76" s="1"/>
  <c r="G65"/>
  <c r="F51"/>
  <c r="G44"/>
  <c r="G43" s="1"/>
  <c r="F65"/>
  <c r="G58"/>
  <c r="F58"/>
  <c r="G14"/>
  <c r="H77"/>
  <c r="H76" s="1"/>
  <c r="H14"/>
  <c r="H65"/>
  <c r="H58" s="1"/>
  <c r="H51"/>
  <c r="H44"/>
  <c r="H43" s="1"/>
  <c r="G13" l="1"/>
  <c r="G12" s="1"/>
  <c r="F12"/>
  <c r="H13"/>
  <c r="H12" s="1"/>
</calcChain>
</file>

<file path=xl/sharedStrings.xml><?xml version="1.0" encoding="utf-8"?>
<sst xmlns="http://schemas.openxmlformats.org/spreadsheetml/2006/main" count="307" uniqueCount="131">
  <si>
    <t xml:space="preserve">сельского поселения Азовского района </t>
  </si>
  <si>
    <t xml:space="preserve"> (тыс. руб.)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</si>
  <si>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</si>
  <si>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</si>
  <si>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</si>
  <si>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</si>
  <si>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</si>
  <si>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</si>
  <si>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</si>
  <si>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</si>
  <si>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</si>
  <si>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</si>
  <si>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</si>
  <si>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</si>
  <si>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</si>
  <si>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</si>
  <si>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</si>
  <si>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</si>
  <si>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13 1 00 00110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</si>
  <si>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</si>
  <si>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</si>
  <si>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</si>
  <si>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</si>
  <si>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</si>
  <si>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240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</si>
  <si>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</si>
  <si>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13 1 00 00210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</si>
  <si>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</si>
  <si>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99 9 00 72390</t>
  </si>
  <si>
    <t>Резервные фонды</t>
  </si>
  <si>
    <t>11</t>
  </si>
  <si>
    <t>Непрограммные расходы (резервный фонд главы Красносадовского сельского поселения)</t>
  </si>
  <si>
    <t>99 1 00 90120</t>
  </si>
  <si>
    <t>Непрограммные расходы (резервный фонд главы Красносадовского сельского поселения) (Резервные средства)</t>
  </si>
  <si>
    <t>870</t>
  </si>
  <si>
    <t>Другие общегосударственные вопросы</t>
  </si>
  <si>
    <t>13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</si>
  <si>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</si>
  <si>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</si>
  <si>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Выполнение других обязательств государства</t>
  </si>
  <si>
    <t>99 9 00 28990</t>
  </si>
  <si>
    <t>Выполнение других обязательств государства (Уплата налогов, сборов и иных платежей)</t>
  </si>
  <si>
    <t>Межбюджетные трансферты по передаче полномочий на обеспечение деятельности контрольно-счетной инспекции</t>
  </si>
  <si>
    <t>99 9 00 85040</t>
  </si>
  <si>
    <t>540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</si>
  <si>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</si>
  <si>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</si>
  <si>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</si>
  <si>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</si>
  <si>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</t>
  </si>
  <si>
    <t>99 9 00 51180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</si>
  <si>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</si>
  <si>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</si>
  <si>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</si>
  <si>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</si>
  <si>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</si>
  <si>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</t>
  </si>
  <si>
    <t>02 1 00 28310</t>
  </si>
  <si>
    <t>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</si>
  <si>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</t>
  </si>
  <si>
    <t>02 2 00 28320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</si>
  <si>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</si>
  <si>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</t>
  </si>
  <si>
    <t>03 1 00 28290</t>
  </si>
  <si>
    <t>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</si>
  <si>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</si>
  <si>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</si>
  <si>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Жилищное хозяйство</t>
  </si>
  <si>
    <t>Взносы в фонд капитального ремонта в части муниципального жилого фонда в рамках подпрограммы «Развитие жилищного хозяйства в сельском поселении» муниципальной программы «Обеспечение качественными жилищно-коммунальными услугами населения Красносадовского сельского поселения»</t>
  </si>
  <si>
    <t>05 1 00 68080</t>
  </si>
  <si>
    <t>Взносы в фонд капитального ремонта в части муниципального жилого фонда в рамках подпрограммы «Развитие жилищного хозяйства в сельском поселении» муниципальной программы «Обеспечение качественными жилищно-коммунальными услугами населения Красносадовского сельского поселения» (Иные закупки товаров, работ и услуг для обеспечения государственных (муниципальных) нужд)</t>
  </si>
  <si>
    <t>Благоустройство</t>
  </si>
  <si>
    <t>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</si>
  <si>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07 1 00 28610</t>
  </si>
  <si>
    <t>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</si>
  <si>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</si>
  <si>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09 1 00 28530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</si>
  <si>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</si>
  <si>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</si>
  <si>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</si>
  <si>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</si>
  <si>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</t>
  </si>
  <si>
    <t>01 1 00 28540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</si>
  <si>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</si>
  <si>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</si>
  <si>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</si>
  <si>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</si>
  <si>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Субсидия на обеспечение деятельности культуры в рамках муниципальной подпрограммы "Развитие культуры" муниципальной программы "Развитие культуры"</t>
  </si>
  <si>
    <t>10 1 00 28590</t>
  </si>
  <si>
    <t>Субсидия на обеспечение деятельности культуры в рамках муниципальной подпрограммы "Развитие культуры" муниципальной программы "Развитие культуры" (Субсидии бюджетным учреждениям)</t>
  </si>
  <si>
    <t>610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</si>
  <si>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</si>
  <si>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(Иные закупки товаров, работ и услуг для обеспечения государственных (муниципальных) нужд)</t>
  </si>
  <si>
    <t>Иные межбюджетные трансферты по передаче полномочий на обеспечение деятельности контрольно-счетной инспекции (Иные межбюджетные трансферты)</t>
  </si>
  <si>
    <t>12</t>
  </si>
  <si>
    <t>НАЦИОНАЛЬНАЯ ЭКОНОМИКА</t>
  </si>
  <si>
    <t>Другие вопросы в области национальной экономики</t>
  </si>
  <si>
    <t>Расходы на выполнение других обязательств государства, по иным не 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</si>
  <si>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 xml:space="preserve">Расходы на выполнение других обязательств государства, по иным не программным расходам органов местного самоуправления </t>
  </si>
  <si>
    <t>Глава Красносадовского сельского поселения</t>
  </si>
  <si>
    <t>Е.В.Ельченко</t>
  </si>
  <si>
    <t>Красносадовского сельского поселения</t>
  </si>
  <si>
    <t> Дорожное хозяйство (дорожные фонды)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</si>
  <si>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</si>
  <si>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</si>
  <si>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</t>
  </si>
  <si>
    <t>Председатель Собрания депутатов -</t>
  </si>
  <si>
    <t>10 1 00 S3850</t>
  </si>
  <si>
    <t>Выполнение других обязательств государства (Иные закупки товаров, работ и услуг для обеспечения государственных (муниципальных) нужд)</t>
  </si>
  <si>
    <t>Субсидия на повышение заработной платы работникам муниципальных учреждений культуры в рамках муниципальной подпрограммы "Развитие культуры" муниципальной программы "Развитие культуры" (Субсидии бюджетным учреждениям)</t>
  </si>
  <si>
    <t>Субсидия на повышение заработной платы работникам муниципальных учреждений культуры в рамках муниципальной подпрограммы "Развитие культуры" муниципальной программы "Развитие культуры"</t>
  </si>
  <si>
    <t>09 1 00 28520</t>
  </si>
  <si>
    <t>99 9 00 28580</t>
  </si>
  <si>
    <t>Оценка гос. имущества, признание прав и регулирование отношений недвижимости государственной собственности</t>
  </si>
  <si>
    <t xml:space="preserve"> 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</si>
  <si>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</si>
  <si>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Оценка гос. имущества,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</si>
  <si>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05 2 00 28650</t>
  </si>
  <si>
    <t>Расходы на ремонт и обслуживание объектов теплоэнергетики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</si>
  <si>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обслуживание объектов теплоэнергетики в рамках подпрограммы «Создание условий для обеспечения качественными коммунальными услугами населения сельских поселений» муниципальной программы «Обеспечение качественными жилищно-коммунальными услугами населения Красносадовского сельского поселения»</t>
  </si>
  <si>
    <t xml:space="preserve">проекту решения Собрания депутатов </t>
  </si>
  <si>
    <t xml:space="preserve"> "О бюджете Красносадовского </t>
  </si>
  <si>
    <t>на 2018 год и плановый период 2019 и 2020 годов"</t>
  </si>
  <si>
    <t>Коммунальное хозяйство</t>
  </si>
  <si>
    <t>Распределение бюджетных ассигнований по разделам, подразделам, целевым статьям (муниципальным программам Красносадовского сельского поселения и непрограммным направлениям деятельности), группам (подгруппам) видов расходов классификации расходов местного бюджета на 2018 год и плановый период 2019 и 2020 годов</t>
  </si>
  <si>
    <t>Сумма 2018 года</t>
  </si>
  <si>
    <t>Сумма 2019 года</t>
  </si>
  <si>
    <t>Сумма 2020 года</t>
  </si>
  <si>
    <t xml:space="preserve">Приложение 7 к  </t>
  </si>
  <si>
    <t>13 1 00 28600</t>
  </si>
  <si>
    <t>13 1 00 28990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</si>
</sst>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0"/>
      <name val="Arial"/>
    </font>
    <font>
      <sz val="8"/>
      <name val="Arial Cyr"/>
    </font>
    <font>
      <sz val="14"/>
      <name val="Times New Roman"/>
    </font>
    <font>
      <b/>
      <sz val="16"/>
      <color indexed="0"/>
      <name val="Times New Roman"/>
    </font>
    <font>
      <b/>
      <sz val="14"/>
      <color indexed="0"/>
      <name val="Times New Roman"/>
    </font>
    <font>
      <sz val="14"/>
      <color indexed="0"/>
      <name val="Times New Roman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49" fontId="4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right" vertical="center"/>
    </xf>
    <xf numFmtId="49" fontId="5" fillId="0" borderId="1" xfId="0" applyNumberFormat="1" applyFont="1" applyFill="1" applyBorder="1" applyAlignment="1" applyProtection="1">
      <alignment horizontal="justify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justify" vertical="center" wrapText="1"/>
    </xf>
    <xf numFmtId="165" fontId="0" fillId="0" borderId="0" xfId="0" applyNumberFormat="1"/>
    <xf numFmtId="0" fontId="1" fillId="0" borderId="1" xfId="0" applyFont="1" applyFill="1" applyBorder="1" applyAlignment="1" applyProtection="1">
      <alignment vertical="center"/>
    </xf>
    <xf numFmtId="165" fontId="4" fillId="0" borderId="1" xfId="0" applyNumberFormat="1" applyFont="1" applyFill="1" applyBorder="1" applyAlignment="1" applyProtection="1">
      <alignment horizontal="right"/>
    </xf>
    <xf numFmtId="0" fontId="6" fillId="0" borderId="0" xfId="0" applyFont="1"/>
    <xf numFmtId="164" fontId="7" fillId="0" borderId="1" xfId="0" applyNumberFormat="1" applyFont="1" applyFill="1" applyBorder="1" applyAlignment="1" applyProtection="1">
      <alignment horizontal="justify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7" fillId="0" borderId="1" xfId="0" applyNumberFormat="1" applyFont="1" applyBorder="1" applyAlignment="1" applyProtection="1">
      <alignment horizontal="justify" vertical="top"/>
    </xf>
    <xf numFmtId="164" fontId="7" fillId="0" borderId="1" xfId="0" applyNumberFormat="1" applyFont="1" applyBorder="1" applyAlignment="1" applyProtection="1">
      <alignment horizontal="justify" vertical="center" wrapText="1"/>
    </xf>
    <xf numFmtId="49" fontId="7" fillId="0" borderId="1" xfId="0" applyNumberFormat="1" applyFont="1" applyBorder="1" applyAlignment="1" applyProtection="1">
      <alignment horizontal="justify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justify" vertical="center" wrapText="1"/>
    </xf>
    <xf numFmtId="0" fontId="6" fillId="0" borderId="2" xfId="0" applyFont="1" applyBorder="1" applyAlignment="1">
      <alignment vertical="top" wrapTex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Alignment="1">
      <alignment vertical="center"/>
    </xf>
    <xf numFmtId="165" fontId="7" fillId="0" borderId="1" xfId="0" applyNumberFormat="1" applyFont="1" applyFill="1" applyBorder="1" applyAlignment="1" applyProtection="1">
      <alignment horizontal="right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5"/>
  <sheetViews>
    <sheetView showGridLines="0" tabSelected="1" topLeftCell="A80" zoomScale="70" zoomScaleNormal="70" workbookViewId="0">
      <selection activeCell="I27" sqref="I27:N30"/>
    </sheetView>
  </sheetViews>
  <sheetFormatPr defaultRowHeight="10.15" customHeight="1"/>
  <cols>
    <col min="1" max="1" width="68.42578125" customWidth="1"/>
    <col min="2" max="3" width="8.140625" customWidth="1"/>
    <col min="4" max="4" width="18.5703125" customWidth="1"/>
    <col min="5" max="5" width="9" customWidth="1"/>
    <col min="6" max="8" width="16.5703125" customWidth="1"/>
    <col min="9" max="9" width="9.5703125" customWidth="1"/>
    <col min="10" max="26" width="8" customWidth="1"/>
  </cols>
  <sheetData>
    <row r="1" spans="1:10" ht="19.5" customHeight="1">
      <c r="A1" s="1"/>
      <c r="B1" s="1"/>
      <c r="C1" s="1"/>
      <c r="D1" s="1"/>
      <c r="E1" s="1"/>
      <c r="F1" s="2"/>
      <c r="G1" s="2"/>
      <c r="H1" s="2" t="s">
        <v>128</v>
      </c>
    </row>
    <row r="2" spans="1:10" ht="19.5" customHeight="1">
      <c r="A2" s="1"/>
      <c r="B2" s="1"/>
      <c r="C2" s="1"/>
      <c r="D2" s="1"/>
      <c r="E2" s="1"/>
      <c r="F2" s="2"/>
      <c r="G2" s="2"/>
      <c r="H2" s="2" t="s">
        <v>120</v>
      </c>
    </row>
    <row r="3" spans="1:10" ht="19.5" customHeight="1">
      <c r="A3" s="1"/>
      <c r="B3" s="1"/>
      <c r="C3" s="1"/>
      <c r="D3" s="1"/>
      <c r="E3" s="1"/>
      <c r="F3" s="31"/>
      <c r="G3" s="31"/>
      <c r="H3" s="31" t="s">
        <v>101</v>
      </c>
    </row>
    <row r="4" spans="1:10" ht="19.5" customHeight="1">
      <c r="A4" s="1"/>
      <c r="B4" s="1"/>
      <c r="C4" s="1"/>
      <c r="D4" s="1"/>
      <c r="E4" s="1"/>
      <c r="F4" s="2"/>
      <c r="G4" s="2"/>
      <c r="H4" s="2" t="s">
        <v>121</v>
      </c>
    </row>
    <row r="5" spans="1:10" ht="19.5" customHeight="1">
      <c r="A5" s="1"/>
      <c r="B5" s="1"/>
      <c r="C5" s="1"/>
      <c r="D5" s="1"/>
      <c r="E5" s="1"/>
      <c r="F5" s="2"/>
      <c r="G5" s="2"/>
      <c r="H5" s="2" t="s">
        <v>0</v>
      </c>
    </row>
    <row r="6" spans="1:10" ht="19.5" customHeight="1">
      <c r="A6" s="1"/>
      <c r="B6" s="1"/>
      <c r="C6" s="1"/>
      <c r="D6" s="1"/>
      <c r="E6" s="1"/>
      <c r="F6" s="2"/>
      <c r="G6" s="2"/>
      <c r="H6" s="2" t="s">
        <v>122</v>
      </c>
    </row>
    <row r="7" spans="1:10" ht="111.4" customHeight="1">
      <c r="A7" s="35" t="s">
        <v>124</v>
      </c>
      <c r="B7" s="35"/>
      <c r="C7" s="35"/>
      <c r="D7" s="35"/>
      <c r="E7" s="35"/>
      <c r="F7" s="35"/>
      <c r="G7" s="35"/>
      <c r="H7" s="35"/>
    </row>
    <row r="8" spans="1:10" ht="19.5" customHeight="1">
      <c r="A8" s="3"/>
      <c r="B8" s="3"/>
      <c r="C8" s="3"/>
      <c r="D8" s="3"/>
      <c r="E8" s="3"/>
      <c r="F8" s="3"/>
      <c r="G8" s="3"/>
      <c r="H8" s="3" t="s">
        <v>1</v>
      </c>
    </row>
    <row r="9" spans="1:10" ht="22.5" customHeight="1">
      <c r="A9" s="36" t="s">
        <v>10</v>
      </c>
      <c r="B9" s="36" t="s">
        <v>6</v>
      </c>
      <c r="C9" s="36" t="s">
        <v>7</v>
      </c>
      <c r="D9" s="36" t="s">
        <v>8</v>
      </c>
      <c r="E9" s="36" t="s">
        <v>9</v>
      </c>
      <c r="F9" s="37" t="s">
        <v>125</v>
      </c>
      <c r="G9" s="37" t="s">
        <v>126</v>
      </c>
      <c r="H9" s="37" t="s">
        <v>127</v>
      </c>
    </row>
    <row r="10" spans="1:10" ht="25.5" customHeight="1">
      <c r="A10" s="36"/>
      <c r="B10" s="36" t="s">
        <v>2</v>
      </c>
      <c r="C10" s="36" t="s">
        <v>3</v>
      </c>
      <c r="D10" s="36" t="s">
        <v>4</v>
      </c>
      <c r="E10" s="36" t="s">
        <v>5</v>
      </c>
      <c r="F10" s="37"/>
      <c r="G10" s="37"/>
      <c r="H10" s="37"/>
    </row>
    <row r="11" spans="1:10" ht="12.75" hidden="1">
      <c r="A11" s="5"/>
      <c r="B11" s="5"/>
      <c r="C11" s="5"/>
      <c r="D11" s="5"/>
      <c r="E11" s="5"/>
      <c r="F11" s="18"/>
      <c r="G11" s="18"/>
      <c r="H11" s="18"/>
    </row>
    <row r="12" spans="1:10" ht="19.5" customHeight="1">
      <c r="A12" s="6" t="s">
        <v>11</v>
      </c>
      <c r="B12" s="4"/>
      <c r="C12" s="4"/>
      <c r="D12" s="4"/>
      <c r="E12" s="4"/>
      <c r="F12" s="19">
        <f>F13+F38+F43+F51+F58+F72+F76</f>
        <v>9819.9</v>
      </c>
      <c r="G12" s="19">
        <f>G13+G38+G43+G51+G58+G72+G76</f>
        <v>7163.7999999999993</v>
      </c>
      <c r="H12" s="19">
        <f>H13+H38+H43+H51+H58+H72+H76</f>
        <v>7172.1999999999989</v>
      </c>
    </row>
    <row r="13" spans="1:10" ht="28.5" customHeight="1">
      <c r="A13" s="6" t="s">
        <v>12</v>
      </c>
      <c r="B13" s="4" t="s">
        <v>13</v>
      </c>
      <c r="C13" s="4" t="s">
        <v>14</v>
      </c>
      <c r="D13" s="4"/>
      <c r="E13" s="4"/>
      <c r="F13" s="12">
        <f>F14+F23+F26</f>
        <v>3672.7999999999997</v>
      </c>
      <c r="G13" s="12">
        <f>G14+G23+G26</f>
        <v>3206.5</v>
      </c>
      <c r="H13" s="12">
        <f>H14+H23+H26</f>
        <v>3302.1</v>
      </c>
      <c r="I13" s="17"/>
    </row>
    <row r="14" spans="1:10" ht="81" customHeight="1">
      <c r="A14" s="7" t="s">
        <v>15</v>
      </c>
      <c r="B14" s="8" t="s">
        <v>13</v>
      </c>
      <c r="C14" s="8" t="s">
        <v>16</v>
      </c>
      <c r="D14" s="8"/>
      <c r="E14" s="8"/>
      <c r="F14" s="15">
        <f>F15+F17+F19+F21</f>
        <v>3508.7999999999997</v>
      </c>
      <c r="G14" s="15">
        <f>G15+G17+G19+G21</f>
        <v>3177.5</v>
      </c>
      <c r="H14" s="15">
        <f>H15+H17+H19+H21</f>
        <v>3273.1</v>
      </c>
    </row>
    <row r="15" spans="1:10" ht="134.25" customHeight="1">
      <c r="A15" s="9" t="s">
        <v>17</v>
      </c>
      <c r="B15" s="8" t="s">
        <v>13</v>
      </c>
      <c r="C15" s="8" t="s">
        <v>16</v>
      </c>
      <c r="D15" s="8" t="s">
        <v>18</v>
      </c>
      <c r="E15" s="8"/>
      <c r="F15" s="15">
        <f>F16</f>
        <v>3252</v>
      </c>
      <c r="G15" s="15">
        <f>G16</f>
        <v>3112.4</v>
      </c>
      <c r="H15" s="15">
        <f>H16</f>
        <v>3208</v>
      </c>
    </row>
    <row r="16" spans="1:10" ht="160.5" customHeight="1">
      <c r="A16" s="9" t="s">
        <v>19</v>
      </c>
      <c r="B16" s="8" t="s">
        <v>13</v>
      </c>
      <c r="C16" s="8" t="s">
        <v>16</v>
      </c>
      <c r="D16" s="8" t="s">
        <v>18</v>
      </c>
      <c r="E16" s="8" t="s">
        <v>20</v>
      </c>
      <c r="F16" s="15">
        <v>3252</v>
      </c>
      <c r="G16" s="15">
        <v>3112.4</v>
      </c>
      <c r="H16" s="15">
        <v>3208</v>
      </c>
      <c r="J16" s="30"/>
    </row>
    <row r="17" spans="1:11" ht="120.75" customHeight="1">
      <c r="A17" s="9" t="s">
        <v>21</v>
      </c>
      <c r="B17" s="8" t="s">
        <v>13</v>
      </c>
      <c r="C17" s="8" t="s">
        <v>16</v>
      </c>
      <c r="D17" s="8" t="s">
        <v>22</v>
      </c>
      <c r="E17" s="8"/>
      <c r="F17" s="15">
        <f>F18</f>
        <v>241.6</v>
      </c>
      <c r="G17" s="15">
        <f>G18</f>
        <v>64.900000000000006</v>
      </c>
      <c r="H17" s="15">
        <f>H18</f>
        <v>64.900000000000006</v>
      </c>
    </row>
    <row r="18" spans="1:11" ht="167.25" customHeight="1">
      <c r="A18" s="9" t="s">
        <v>23</v>
      </c>
      <c r="B18" s="8" t="s">
        <v>13</v>
      </c>
      <c r="C18" s="8" t="s">
        <v>16</v>
      </c>
      <c r="D18" s="8" t="s">
        <v>22</v>
      </c>
      <c r="E18" s="8" t="s">
        <v>24</v>
      </c>
      <c r="F18" s="15">
        <v>241.6</v>
      </c>
      <c r="G18" s="15">
        <v>64.900000000000006</v>
      </c>
      <c r="H18" s="15">
        <v>64.900000000000006</v>
      </c>
      <c r="K18" s="23"/>
    </row>
    <row r="19" spans="1:11" ht="137.25" customHeight="1">
      <c r="A19" s="9" t="s">
        <v>25</v>
      </c>
      <c r="B19" s="8" t="s">
        <v>13</v>
      </c>
      <c r="C19" s="8" t="s">
        <v>16</v>
      </c>
      <c r="D19" s="8" t="s">
        <v>26</v>
      </c>
      <c r="E19" s="8"/>
      <c r="F19" s="15">
        <f>F20</f>
        <v>15</v>
      </c>
      <c r="G19" s="15">
        <f>G20</f>
        <v>0</v>
      </c>
      <c r="H19" s="15">
        <f>H20</f>
        <v>0</v>
      </c>
    </row>
    <row r="20" spans="1:11" ht="154.5" customHeight="1">
      <c r="A20" s="9" t="s">
        <v>27</v>
      </c>
      <c r="B20" s="8" t="s">
        <v>13</v>
      </c>
      <c r="C20" s="8" t="s">
        <v>16</v>
      </c>
      <c r="D20" s="8" t="s">
        <v>26</v>
      </c>
      <c r="E20" s="8" t="s">
        <v>24</v>
      </c>
      <c r="F20" s="15">
        <v>15</v>
      </c>
      <c r="G20" s="15">
        <v>0</v>
      </c>
      <c r="H20" s="15">
        <v>0</v>
      </c>
      <c r="J20" s="32"/>
    </row>
    <row r="21" spans="1:11" ht="192.75" customHeight="1">
      <c r="A21" s="9" t="s">
        <v>91</v>
      </c>
      <c r="B21" s="8" t="s">
        <v>13</v>
      </c>
      <c r="C21" s="8" t="s">
        <v>16</v>
      </c>
      <c r="D21" s="8" t="s">
        <v>28</v>
      </c>
      <c r="E21" s="8"/>
      <c r="F21" s="15">
        <v>0.2</v>
      </c>
      <c r="G21" s="15">
        <v>0.2</v>
      </c>
      <c r="H21" s="15">
        <v>0.2</v>
      </c>
    </row>
    <row r="22" spans="1:11" ht="223.5" customHeight="1">
      <c r="A22" s="9" t="s">
        <v>92</v>
      </c>
      <c r="B22" s="8" t="s">
        <v>13</v>
      </c>
      <c r="C22" s="8" t="s">
        <v>16</v>
      </c>
      <c r="D22" s="8" t="s">
        <v>28</v>
      </c>
      <c r="E22" s="8" t="s">
        <v>24</v>
      </c>
      <c r="F22" s="15">
        <v>0.2</v>
      </c>
      <c r="G22" s="15">
        <v>0.2</v>
      </c>
      <c r="H22" s="15">
        <v>0.2</v>
      </c>
    </row>
    <row r="23" spans="1:11" ht="29.25" customHeight="1">
      <c r="A23" s="7" t="s">
        <v>29</v>
      </c>
      <c r="B23" s="8" t="s">
        <v>13</v>
      </c>
      <c r="C23" s="8" t="s">
        <v>30</v>
      </c>
      <c r="D23" s="8"/>
      <c r="E23" s="8"/>
      <c r="F23" s="15">
        <f t="shared" ref="F23:H24" si="0">F24</f>
        <v>5</v>
      </c>
      <c r="G23" s="15">
        <f t="shared" si="0"/>
        <v>5</v>
      </c>
      <c r="H23" s="15">
        <f t="shared" si="0"/>
        <v>5</v>
      </c>
    </row>
    <row r="24" spans="1:11" ht="45" customHeight="1">
      <c r="A24" s="7" t="s">
        <v>31</v>
      </c>
      <c r="B24" s="8" t="s">
        <v>13</v>
      </c>
      <c r="C24" s="8" t="s">
        <v>30</v>
      </c>
      <c r="D24" s="8" t="s">
        <v>32</v>
      </c>
      <c r="E24" s="8"/>
      <c r="F24" s="15">
        <f t="shared" si="0"/>
        <v>5</v>
      </c>
      <c r="G24" s="15">
        <f t="shared" si="0"/>
        <v>5</v>
      </c>
      <c r="H24" s="15">
        <f t="shared" si="0"/>
        <v>5</v>
      </c>
    </row>
    <row r="25" spans="1:11" ht="63" customHeight="1">
      <c r="A25" s="7" t="s">
        <v>33</v>
      </c>
      <c r="B25" s="8" t="s">
        <v>13</v>
      </c>
      <c r="C25" s="8" t="s">
        <v>30</v>
      </c>
      <c r="D25" s="8" t="s">
        <v>32</v>
      </c>
      <c r="E25" s="8" t="s">
        <v>34</v>
      </c>
      <c r="F25" s="15">
        <v>5</v>
      </c>
      <c r="G25" s="15">
        <v>5</v>
      </c>
      <c r="H25" s="15">
        <v>5</v>
      </c>
    </row>
    <row r="26" spans="1:11" ht="28.5" customHeight="1">
      <c r="A26" s="7" t="s">
        <v>35</v>
      </c>
      <c r="B26" s="8" t="s">
        <v>13</v>
      </c>
      <c r="C26" s="8" t="s">
        <v>36</v>
      </c>
      <c r="D26" s="8"/>
      <c r="E26" s="8"/>
      <c r="F26" s="15">
        <f>F27+F29+F33+F36</f>
        <v>159</v>
      </c>
      <c r="G26" s="15">
        <f>G27+G29+G33+G36</f>
        <v>24</v>
      </c>
      <c r="H26" s="15">
        <f>H27+H29+H33+H36</f>
        <v>24</v>
      </c>
    </row>
    <row r="27" spans="1:11" ht="129.75" customHeight="1">
      <c r="A27" s="16" t="s">
        <v>21</v>
      </c>
      <c r="B27" s="14" t="s">
        <v>13</v>
      </c>
      <c r="C27" s="14" t="s">
        <v>36</v>
      </c>
      <c r="D27" s="14" t="s">
        <v>129</v>
      </c>
      <c r="E27" s="14"/>
      <c r="F27" s="15">
        <f>F28</f>
        <v>85</v>
      </c>
      <c r="G27" s="15">
        <f t="shared" ref="G27:H27" si="1">G28</f>
        <v>0</v>
      </c>
      <c r="H27" s="15">
        <f t="shared" si="1"/>
        <v>0</v>
      </c>
    </row>
    <row r="28" spans="1:11" ht="142.5" customHeight="1">
      <c r="A28" s="16" t="s">
        <v>37</v>
      </c>
      <c r="B28" s="8" t="s">
        <v>13</v>
      </c>
      <c r="C28" s="8" t="s">
        <v>36</v>
      </c>
      <c r="D28" s="8" t="s">
        <v>129</v>
      </c>
      <c r="E28" s="8" t="s">
        <v>38</v>
      </c>
      <c r="F28" s="15">
        <v>85</v>
      </c>
      <c r="G28" s="15">
        <v>0</v>
      </c>
      <c r="H28" s="15">
        <v>0</v>
      </c>
    </row>
    <row r="29" spans="1:11" ht="129.75" customHeight="1">
      <c r="A29" s="16" t="s">
        <v>21</v>
      </c>
      <c r="B29" s="14" t="s">
        <v>13</v>
      </c>
      <c r="C29" s="14" t="s">
        <v>36</v>
      </c>
      <c r="D29" s="14" t="s">
        <v>130</v>
      </c>
      <c r="E29" s="14"/>
      <c r="F29" s="15">
        <f>F30</f>
        <v>40</v>
      </c>
      <c r="G29" s="15">
        <f t="shared" ref="G29:H29" si="2">G30</f>
        <v>0</v>
      </c>
      <c r="H29" s="15">
        <f t="shared" si="2"/>
        <v>0</v>
      </c>
    </row>
    <row r="30" spans="1:11" ht="167.25" customHeight="1">
      <c r="A30" s="16" t="s">
        <v>23</v>
      </c>
      <c r="B30" s="14" t="s">
        <v>13</v>
      </c>
      <c r="C30" s="14" t="s">
        <v>36</v>
      </c>
      <c r="D30" s="14" t="s">
        <v>130</v>
      </c>
      <c r="E30" s="14" t="s">
        <v>24</v>
      </c>
      <c r="F30" s="15">
        <v>40</v>
      </c>
      <c r="G30" s="15">
        <v>0</v>
      </c>
      <c r="H30" s="15">
        <v>0</v>
      </c>
      <c r="J30" s="33"/>
    </row>
    <row r="31" spans="1:11" ht="66.75" hidden="1" customHeight="1">
      <c r="A31" s="26" t="s">
        <v>113</v>
      </c>
      <c r="B31" s="8" t="s">
        <v>13</v>
      </c>
      <c r="C31" s="8" t="s">
        <v>36</v>
      </c>
      <c r="D31" s="8" t="s">
        <v>112</v>
      </c>
      <c r="E31" s="8"/>
      <c r="F31" s="15">
        <f>F32</f>
        <v>0</v>
      </c>
      <c r="G31" s="15">
        <f>G32</f>
        <v>0</v>
      </c>
      <c r="H31" s="15">
        <f>H32</f>
        <v>0</v>
      </c>
    </row>
    <row r="32" spans="1:11" ht="88.5" hidden="1" customHeight="1">
      <c r="A32" s="26" t="s">
        <v>116</v>
      </c>
      <c r="B32" s="8" t="s">
        <v>13</v>
      </c>
      <c r="C32" s="8" t="s">
        <v>36</v>
      </c>
      <c r="D32" s="8" t="s">
        <v>112</v>
      </c>
      <c r="E32" s="8" t="s">
        <v>24</v>
      </c>
      <c r="F32" s="15">
        <v>0</v>
      </c>
      <c r="G32" s="15">
        <v>0</v>
      </c>
      <c r="H32" s="15">
        <v>0</v>
      </c>
      <c r="K32" s="23"/>
    </row>
    <row r="33" spans="1:11" ht="27" customHeight="1">
      <c r="A33" s="7" t="s">
        <v>39</v>
      </c>
      <c r="B33" s="8" t="s">
        <v>13</v>
      </c>
      <c r="C33" s="8" t="s">
        <v>36</v>
      </c>
      <c r="D33" s="8" t="s">
        <v>40</v>
      </c>
      <c r="E33" s="8"/>
      <c r="F33" s="15">
        <f>F35</f>
        <v>10</v>
      </c>
      <c r="G33" s="15">
        <f t="shared" ref="G33:H33" si="3">G35</f>
        <v>0</v>
      </c>
      <c r="H33" s="15">
        <f t="shared" si="3"/>
        <v>0</v>
      </c>
    </row>
    <row r="34" spans="1:11" ht="66" hidden="1" customHeight="1">
      <c r="A34" s="7" t="s">
        <v>108</v>
      </c>
      <c r="B34" s="8" t="s">
        <v>13</v>
      </c>
      <c r="C34" s="8" t="s">
        <v>36</v>
      </c>
      <c r="D34" s="8" t="s">
        <v>40</v>
      </c>
      <c r="E34" s="8" t="s">
        <v>24</v>
      </c>
      <c r="F34" s="15">
        <v>0</v>
      </c>
      <c r="G34" s="15">
        <v>0</v>
      </c>
      <c r="H34" s="15">
        <v>0</v>
      </c>
      <c r="K34" s="23"/>
    </row>
    <row r="35" spans="1:11" ht="40.5" customHeight="1">
      <c r="A35" s="7" t="s">
        <v>41</v>
      </c>
      <c r="B35" s="8" t="s">
        <v>13</v>
      </c>
      <c r="C35" s="8" t="s">
        <v>36</v>
      </c>
      <c r="D35" s="8" t="s">
        <v>40</v>
      </c>
      <c r="E35" s="8" t="s">
        <v>38</v>
      </c>
      <c r="F35" s="15">
        <v>10</v>
      </c>
      <c r="G35" s="15">
        <v>0</v>
      </c>
      <c r="H35" s="15">
        <v>0</v>
      </c>
    </row>
    <row r="36" spans="1:11" ht="60" customHeight="1">
      <c r="A36" s="7" t="s">
        <v>42</v>
      </c>
      <c r="B36" s="8" t="s">
        <v>13</v>
      </c>
      <c r="C36" s="8" t="s">
        <v>36</v>
      </c>
      <c r="D36" s="8" t="s">
        <v>43</v>
      </c>
      <c r="E36" s="8"/>
      <c r="F36" s="15">
        <f>F37</f>
        <v>24</v>
      </c>
      <c r="G36" s="15">
        <f>G37</f>
        <v>24</v>
      </c>
      <c r="H36" s="15">
        <f>H37</f>
        <v>24</v>
      </c>
    </row>
    <row r="37" spans="1:11" ht="67.5" customHeight="1">
      <c r="A37" s="7" t="s">
        <v>93</v>
      </c>
      <c r="B37" s="8" t="s">
        <v>13</v>
      </c>
      <c r="C37" s="8" t="s">
        <v>36</v>
      </c>
      <c r="D37" s="8" t="s">
        <v>43</v>
      </c>
      <c r="E37" s="8" t="s">
        <v>44</v>
      </c>
      <c r="F37" s="15">
        <v>24</v>
      </c>
      <c r="G37" s="15">
        <v>24</v>
      </c>
      <c r="H37" s="15">
        <v>24</v>
      </c>
    </row>
    <row r="38" spans="1:11" ht="26.25" customHeight="1">
      <c r="A38" s="6" t="s">
        <v>45</v>
      </c>
      <c r="B38" s="4" t="s">
        <v>46</v>
      </c>
      <c r="C38" s="4" t="s">
        <v>14</v>
      </c>
      <c r="D38" s="4"/>
      <c r="E38" s="4"/>
      <c r="F38" s="12">
        <f t="shared" ref="F38:H39" si="4">F39</f>
        <v>189.5</v>
      </c>
      <c r="G38" s="12">
        <f t="shared" si="4"/>
        <v>191.60000000000002</v>
      </c>
      <c r="H38" s="12">
        <f t="shared" si="4"/>
        <v>198.5</v>
      </c>
    </row>
    <row r="39" spans="1:11" ht="26.25" customHeight="1">
      <c r="A39" s="7" t="s">
        <v>47</v>
      </c>
      <c r="B39" s="8" t="s">
        <v>46</v>
      </c>
      <c r="C39" s="8" t="s">
        <v>48</v>
      </c>
      <c r="D39" s="8"/>
      <c r="E39" s="8"/>
      <c r="F39" s="15">
        <f t="shared" si="4"/>
        <v>189.5</v>
      </c>
      <c r="G39" s="15">
        <f t="shared" si="4"/>
        <v>191.60000000000002</v>
      </c>
      <c r="H39" s="15">
        <f t="shared" si="4"/>
        <v>198.5</v>
      </c>
    </row>
    <row r="40" spans="1:11" ht="78.75" customHeight="1">
      <c r="A40" s="7" t="s">
        <v>49</v>
      </c>
      <c r="B40" s="8" t="s">
        <v>46</v>
      </c>
      <c r="C40" s="8" t="s">
        <v>48</v>
      </c>
      <c r="D40" s="8" t="s">
        <v>50</v>
      </c>
      <c r="E40" s="8"/>
      <c r="F40" s="15">
        <f>F41+F42</f>
        <v>189.5</v>
      </c>
      <c r="G40" s="15">
        <f>G41+G42</f>
        <v>191.60000000000002</v>
      </c>
      <c r="H40" s="15">
        <f>H41+H42</f>
        <v>198.5</v>
      </c>
    </row>
    <row r="41" spans="1:11" ht="101.25" customHeight="1">
      <c r="A41" s="7" t="s">
        <v>51</v>
      </c>
      <c r="B41" s="8" t="s">
        <v>46</v>
      </c>
      <c r="C41" s="8" t="s">
        <v>48</v>
      </c>
      <c r="D41" s="8" t="s">
        <v>50</v>
      </c>
      <c r="E41" s="8" t="s">
        <v>20</v>
      </c>
      <c r="F41" s="15">
        <v>158.19999999999999</v>
      </c>
      <c r="G41" s="15">
        <v>181.3</v>
      </c>
      <c r="H41" s="15">
        <v>192.4</v>
      </c>
    </row>
    <row r="42" spans="1:11" ht="122.25" customHeight="1">
      <c r="A42" s="9" t="s">
        <v>52</v>
      </c>
      <c r="B42" s="8" t="s">
        <v>46</v>
      </c>
      <c r="C42" s="8" t="s">
        <v>48</v>
      </c>
      <c r="D42" s="8" t="s">
        <v>50</v>
      </c>
      <c r="E42" s="8" t="s">
        <v>24</v>
      </c>
      <c r="F42" s="15">
        <v>31.3</v>
      </c>
      <c r="G42" s="15">
        <v>10.3</v>
      </c>
      <c r="H42" s="15">
        <v>6.1</v>
      </c>
    </row>
    <row r="43" spans="1:11" ht="48" customHeight="1">
      <c r="A43" s="6" t="s">
        <v>53</v>
      </c>
      <c r="B43" s="4" t="s">
        <v>48</v>
      </c>
      <c r="C43" s="4" t="s">
        <v>14</v>
      </c>
      <c r="D43" s="4"/>
      <c r="E43" s="4"/>
      <c r="F43" s="12">
        <f>F44</f>
        <v>2</v>
      </c>
      <c r="G43" s="12">
        <f>G44</f>
        <v>2</v>
      </c>
      <c r="H43" s="12">
        <f>H44</f>
        <v>2</v>
      </c>
    </row>
    <row r="44" spans="1:11" ht="68.25" customHeight="1">
      <c r="A44" s="7" t="s">
        <v>54</v>
      </c>
      <c r="B44" s="8" t="s">
        <v>48</v>
      </c>
      <c r="C44" s="8" t="s">
        <v>55</v>
      </c>
      <c r="D44" s="8"/>
      <c r="E44" s="8"/>
      <c r="F44" s="15">
        <f>F45+F47+F49</f>
        <v>2</v>
      </c>
      <c r="G44" s="15">
        <f>G45+G47+G49</f>
        <v>2</v>
      </c>
      <c r="H44" s="15">
        <f>H45+H47+H49</f>
        <v>2</v>
      </c>
    </row>
    <row r="45" spans="1:11" ht="142.5" customHeight="1">
      <c r="A45" s="9" t="s">
        <v>56</v>
      </c>
      <c r="B45" s="8" t="s">
        <v>48</v>
      </c>
      <c r="C45" s="8" t="s">
        <v>55</v>
      </c>
      <c r="D45" s="8" t="s">
        <v>57</v>
      </c>
      <c r="E45" s="8"/>
      <c r="F45" s="15">
        <f>F46</f>
        <v>1</v>
      </c>
      <c r="G45" s="15">
        <f>G46</f>
        <v>1</v>
      </c>
      <c r="H45" s="15">
        <f>H46</f>
        <v>1</v>
      </c>
    </row>
    <row r="46" spans="1:11" ht="156.75" customHeight="1">
      <c r="A46" s="9" t="s">
        <v>58</v>
      </c>
      <c r="B46" s="8" t="s">
        <v>48</v>
      </c>
      <c r="C46" s="8" t="s">
        <v>55</v>
      </c>
      <c r="D46" s="8" t="s">
        <v>57</v>
      </c>
      <c r="E46" s="8" t="s">
        <v>24</v>
      </c>
      <c r="F46" s="15">
        <v>1</v>
      </c>
      <c r="G46" s="15">
        <v>1</v>
      </c>
      <c r="H46" s="15">
        <v>1</v>
      </c>
    </row>
    <row r="47" spans="1:11" ht="144" hidden="1" customHeight="1">
      <c r="A47" s="9" t="s">
        <v>59</v>
      </c>
      <c r="B47" s="8" t="s">
        <v>48</v>
      </c>
      <c r="C47" s="8" t="s">
        <v>55</v>
      </c>
      <c r="D47" s="8" t="s">
        <v>60</v>
      </c>
      <c r="E47" s="8"/>
      <c r="F47" s="15">
        <f>F48</f>
        <v>0</v>
      </c>
      <c r="G47" s="15">
        <f>G48</f>
        <v>0</v>
      </c>
      <c r="H47" s="15">
        <f>H48</f>
        <v>0</v>
      </c>
    </row>
    <row r="48" spans="1:11" ht="157.5" hidden="1" customHeight="1">
      <c r="A48" s="9" t="s">
        <v>61</v>
      </c>
      <c r="B48" s="8" t="s">
        <v>48</v>
      </c>
      <c r="C48" s="8" t="s">
        <v>55</v>
      </c>
      <c r="D48" s="8" t="s">
        <v>60</v>
      </c>
      <c r="E48" s="8" t="s">
        <v>24</v>
      </c>
      <c r="F48" s="15">
        <v>0</v>
      </c>
      <c r="G48" s="15">
        <v>0</v>
      </c>
      <c r="H48" s="15">
        <v>0</v>
      </c>
    </row>
    <row r="49" spans="1:10" ht="106.5" customHeight="1">
      <c r="A49" s="7" t="s">
        <v>62</v>
      </c>
      <c r="B49" s="8" t="s">
        <v>48</v>
      </c>
      <c r="C49" s="8" t="s">
        <v>55</v>
      </c>
      <c r="D49" s="8" t="s">
        <v>63</v>
      </c>
      <c r="E49" s="8"/>
      <c r="F49" s="15">
        <f>F50</f>
        <v>1</v>
      </c>
      <c r="G49" s="15">
        <f>G50</f>
        <v>1</v>
      </c>
      <c r="H49" s="15">
        <f>H50</f>
        <v>1</v>
      </c>
    </row>
    <row r="50" spans="1:10" ht="153" customHeight="1">
      <c r="A50" s="9" t="s">
        <v>64</v>
      </c>
      <c r="B50" s="8" t="s">
        <v>48</v>
      </c>
      <c r="C50" s="8" t="s">
        <v>55</v>
      </c>
      <c r="D50" s="8" t="s">
        <v>63</v>
      </c>
      <c r="E50" s="8" t="s">
        <v>24</v>
      </c>
      <c r="F50" s="15">
        <v>1</v>
      </c>
      <c r="G50" s="15">
        <v>1</v>
      </c>
      <c r="H50" s="15">
        <v>1</v>
      </c>
    </row>
    <row r="51" spans="1:10" ht="25.5" customHeight="1">
      <c r="A51" s="10" t="s">
        <v>95</v>
      </c>
      <c r="B51" s="11" t="s">
        <v>16</v>
      </c>
      <c r="C51" s="11" t="s">
        <v>14</v>
      </c>
      <c r="D51" s="11"/>
      <c r="E51" s="11"/>
      <c r="F51" s="12">
        <f>F52+F55</f>
        <v>949.8</v>
      </c>
      <c r="G51" s="12">
        <f>G52+G55</f>
        <v>0</v>
      </c>
      <c r="H51" s="12">
        <f>H52+H55</f>
        <v>0</v>
      </c>
    </row>
    <row r="52" spans="1:10" ht="25.5" customHeight="1">
      <c r="A52" s="29" t="s">
        <v>102</v>
      </c>
      <c r="B52" s="27" t="s">
        <v>16</v>
      </c>
      <c r="C52" s="22" t="s">
        <v>55</v>
      </c>
      <c r="D52" s="22"/>
      <c r="E52" s="22"/>
      <c r="F52" s="34">
        <f t="shared" ref="F52:H53" si="5">F53</f>
        <v>949.8</v>
      </c>
      <c r="G52" s="34">
        <f t="shared" si="5"/>
        <v>0</v>
      </c>
      <c r="H52" s="34">
        <f t="shared" si="5"/>
        <v>0</v>
      </c>
    </row>
    <row r="53" spans="1:10" ht="117.75" customHeight="1">
      <c r="A53" s="29" t="s">
        <v>105</v>
      </c>
      <c r="B53" s="27" t="s">
        <v>16</v>
      </c>
      <c r="C53" s="22" t="s">
        <v>55</v>
      </c>
      <c r="D53" s="22" t="s">
        <v>103</v>
      </c>
      <c r="E53" s="22"/>
      <c r="F53" s="34">
        <f t="shared" si="5"/>
        <v>949.8</v>
      </c>
      <c r="G53" s="34">
        <f t="shared" si="5"/>
        <v>0</v>
      </c>
      <c r="H53" s="34">
        <f t="shared" si="5"/>
        <v>0</v>
      </c>
    </row>
    <row r="54" spans="1:10" ht="139.5" customHeight="1">
      <c r="A54" s="29" t="s">
        <v>104</v>
      </c>
      <c r="B54" s="27" t="s">
        <v>16</v>
      </c>
      <c r="C54" s="22" t="s">
        <v>55</v>
      </c>
      <c r="D54" s="22" t="s">
        <v>103</v>
      </c>
      <c r="E54" s="22" t="s">
        <v>24</v>
      </c>
      <c r="F54" s="34">
        <v>949.8</v>
      </c>
      <c r="G54" s="34">
        <v>0</v>
      </c>
      <c r="H54" s="34">
        <v>0</v>
      </c>
    </row>
    <row r="55" spans="1:10" ht="27" hidden="1" customHeight="1">
      <c r="A55" s="28" t="s">
        <v>96</v>
      </c>
      <c r="B55" s="14" t="s">
        <v>16</v>
      </c>
      <c r="C55" s="14" t="s">
        <v>94</v>
      </c>
      <c r="D55" s="14"/>
      <c r="E55" s="14"/>
      <c r="F55" s="15">
        <f t="shared" ref="F55:H56" si="6">F56</f>
        <v>0</v>
      </c>
      <c r="G55" s="15">
        <f t="shared" si="6"/>
        <v>0</v>
      </c>
      <c r="H55" s="15">
        <f t="shared" si="6"/>
        <v>0</v>
      </c>
    </row>
    <row r="56" spans="1:10" ht="65.25" hidden="1" customHeight="1">
      <c r="A56" s="16" t="s">
        <v>98</v>
      </c>
      <c r="B56" s="14" t="s">
        <v>16</v>
      </c>
      <c r="C56" s="14" t="s">
        <v>94</v>
      </c>
      <c r="D56" s="14" t="s">
        <v>40</v>
      </c>
      <c r="E56" s="14"/>
      <c r="F56" s="15">
        <f t="shared" si="6"/>
        <v>0</v>
      </c>
      <c r="G56" s="15">
        <f t="shared" si="6"/>
        <v>0</v>
      </c>
      <c r="H56" s="15">
        <f t="shared" si="6"/>
        <v>0</v>
      </c>
    </row>
    <row r="57" spans="1:10" ht="96.75" hidden="1" customHeight="1">
      <c r="A57" s="21" t="s">
        <v>97</v>
      </c>
      <c r="B57" s="14" t="s">
        <v>16</v>
      </c>
      <c r="C57" s="14" t="s">
        <v>94</v>
      </c>
      <c r="D57" s="14" t="s">
        <v>40</v>
      </c>
      <c r="E57" s="14" t="s">
        <v>24</v>
      </c>
      <c r="F57" s="15">
        <v>0</v>
      </c>
      <c r="G57" s="15">
        <v>0</v>
      </c>
      <c r="H57" s="15">
        <v>0</v>
      </c>
    </row>
    <row r="58" spans="1:10" ht="30" customHeight="1">
      <c r="A58" s="6" t="s">
        <v>65</v>
      </c>
      <c r="B58" s="4" t="s">
        <v>66</v>
      </c>
      <c r="C58" s="4" t="s">
        <v>14</v>
      </c>
      <c r="D58" s="4"/>
      <c r="E58" s="4"/>
      <c r="F58" s="12">
        <f>F59+F62+F65</f>
        <v>230.6</v>
      </c>
      <c r="G58" s="12">
        <f>G59+G62+G65</f>
        <v>167.3</v>
      </c>
      <c r="H58" s="12">
        <f>H59+H62+H65</f>
        <v>69.2</v>
      </c>
    </row>
    <row r="59" spans="1:10" ht="30" hidden="1" customHeight="1">
      <c r="A59" s="7" t="s">
        <v>67</v>
      </c>
      <c r="B59" s="8" t="s">
        <v>66</v>
      </c>
      <c r="C59" s="8" t="s">
        <v>13</v>
      </c>
      <c r="D59" s="8"/>
      <c r="E59" s="8"/>
      <c r="F59" s="15">
        <f t="shared" ref="F59:H60" si="7">F60</f>
        <v>0</v>
      </c>
      <c r="G59" s="15">
        <f t="shared" si="7"/>
        <v>0</v>
      </c>
      <c r="H59" s="15">
        <f t="shared" si="7"/>
        <v>0</v>
      </c>
    </row>
    <row r="60" spans="1:10" ht="126.75" hidden="1" customHeight="1">
      <c r="A60" s="9" t="s">
        <v>68</v>
      </c>
      <c r="B60" s="8" t="s">
        <v>66</v>
      </c>
      <c r="C60" s="8" t="s">
        <v>13</v>
      </c>
      <c r="D60" s="8" t="s">
        <v>69</v>
      </c>
      <c r="E60" s="8"/>
      <c r="F60" s="15">
        <f t="shared" si="7"/>
        <v>0</v>
      </c>
      <c r="G60" s="15">
        <f t="shared" si="7"/>
        <v>0</v>
      </c>
      <c r="H60" s="15">
        <f t="shared" si="7"/>
        <v>0</v>
      </c>
    </row>
    <row r="61" spans="1:10" ht="165" hidden="1" customHeight="1">
      <c r="A61" s="9" t="s">
        <v>70</v>
      </c>
      <c r="B61" s="8" t="s">
        <v>66</v>
      </c>
      <c r="C61" s="8" t="s">
        <v>13</v>
      </c>
      <c r="D61" s="8" t="s">
        <v>69</v>
      </c>
      <c r="E61" s="8" t="s">
        <v>24</v>
      </c>
      <c r="F61" s="15">
        <v>0</v>
      </c>
      <c r="G61" s="15">
        <v>0</v>
      </c>
      <c r="H61" s="15">
        <v>0</v>
      </c>
    </row>
    <row r="62" spans="1:10" ht="24.75" hidden="1" customHeight="1">
      <c r="A62" s="13" t="s">
        <v>123</v>
      </c>
      <c r="B62" s="14" t="s">
        <v>66</v>
      </c>
      <c r="C62" s="14" t="s">
        <v>46</v>
      </c>
      <c r="D62" s="14"/>
      <c r="E62" s="14"/>
      <c r="F62" s="15">
        <f t="shared" ref="F62:H63" si="8">F63</f>
        <v>0</v>
      </c>
      <c r="G62" s="15">
        <f t="shared" si="8"/>
        <v>0</v>
      </c>
      <c r="H62" s="15">
        <f t="shared" si="8"/>
        <v>0</v>
      </c>
    </row>
    <row r="63" spans="1:10" ht="146.25" hidden="1" customHeight="1">
      <c r="A63" s="21" t="s">
        <v>119</v>
      </c>
      <c r="B63" s="14" t="s">
        <v>66</v>
      </c>
      <c r="C63" s="14" t="s">
        <v>46</v>
      </c>
      <c r="D63" s="14" t="s">
        <v>117</v>
      </c>
      <c r="E63" s="14"/>
      <c r="F63" s="15">
        <f t="shared" si="8"/>
        <v>0</v>
      </c>
      <c r="G63" s="15">
        <f t="shared" si="8"/>
        <v>0</v>
      </c>
      <c r="H63" s="15">
        <f t="shared" si="8"/>
        <v>0</v>
      </c>
    </row>
    <row r="64" spans="1:10" ht="181.5" hidden="1" customHeight="1">
      <c r="A64" s="21" t="s">
        <v>118</v>
      </c>
      <c r="B64" s="14" t="s">
        <v>66</v>
      </c>
      <c r="C64" s="14" t="s">
        <v>46</v>
      </c>
      <c r="D64" s="14" t="s">
        <v>117</v>
      </c>
      <c r="E64" s="14" t="s">
        <v>24</v>
      </c>
      <c r="F64" s="15">
        <v>0</v>
      </c>
      <c r="G64" s="15">
        <v>0</v>
      </c>
      <c r="H64" s="15">
        <v>0</v>
      </c>
      <c r="J64" s="30"/>
    </row>
    <row r="65" spans="1:10" ht="24.75" customHeight="1">
      <c r="A65" s="7" t="s">
        <v>71</v>
      </c>
      <c r="B65" s="8" t="s">
        <v>66</v>
      </c>
      <c r="C65" s="8" t="s">
        <v>48</v>
      </c>
      <c r="D65" s="8"/>
      <c r="E65" s="8"/>
      <c r="F65" s="15">
        <f>F66+F70+F68</f>
        <v>230.6</v>
      </c>
      <c r="G65" s="15">
        <f>G66+G70+G68</f>
        <v>167.3</v>
      </c>
      <c r="H65" s="15">
        <f>H66+H70+H68</f>
        <v>69.2</v>
      </c>
    </row>
    <row r="66" spans="1:10" ht="101.25" customHeight="1">
      <c r="A66" s="7" t="s">
        <v>72</v>
      </c>
      <c r="B66" s="8" t="s">
        <v>66</v>
      </c>
      <c r="C66" s="8" t="s">
        <v>48</v>
      </c>
      <c r="D66" s="8" t="s">
        <v>73</v>
      </c>
      <c r="E66" s="8"/>
      <c r="F66" s="15">
        <f>F67</f>
        <v>155.6</v>
      </c>
      <c r="G66" s="15">
        <f>G67</f>
        <v>162.30000000000001</v>
      </c>
      <c r="H66" s="15">
        <f>H67</f>
        <v>64.2</v>
      </c>
    </row>
    <row r="67" spans="1:10" ht="141.75" customHeight="1">
      <c r="A67" s="9" t="s">
        <v>74</v>
      </c>
      <c r="B67" s="8" t="s">
        <v>66</v>
      </c>
      <c r="C67" s="8" t="s">
        <v>48</v>
      </c>
      <c r="D67" s="8" t="s">
        <v>73</v>
      </c>
      <c r="E67" s="8" t="s">
        <v>24</v>
      </c>
      <c r="F67" s="15">
        <v>155.6</v>
      </c>
      <c r="G67" s="15">
        <v>162.30000000000001</v>
      </c>
      <c r="H67" s="15">
        <v>64.2</v>
      </c>
    </row>
    <row r="68" spans="1:10" ht="128.25" customHeight="1">
      <c r="A68" s="24" t="s">
        <v>114</v>
      </c>
      <c r="B68" s="8" t="s">
        <v>66</v>
      </c>
      <c r="C68" s="8" t="s">
        <v>48</v>
      </c>
      <c r="D68" s="8" t="s">
        <v>111</v>
      </c>
      <c r="E68" s="8"/>
      <c r="F68" s="15">
        <f>F69</f>
        <v>60</v>
      </c>
      <c r="G68" s="15">
        <f>G69</f>
        <v>0</v>
      </c>
      <c r="H68" s="15">
        <f>H69</f>
        <v>0</v>
      </c>
    </row>
    <row r="69" spans="1:10" ht="162.75" customHeight="1">
      <c r="A69" s="25" t="s">
        <v>115</v>
      </c>
      <c r="B69" s="8" t="s">
        <v>66</v>
      </c>
      <c r="C69" s="8" t="s">
        <v>48</v>
      </c>
      <c r="D69" s="8" t="s">
        <v>111</v>
      </c>
      <c r="E69" s="8" t="s">
        <v>24</v>
      </c>
      <c r="F69" s="15">
        <v>60</v>
      </c>
      <c r="G69" s="15">
        <v>0</v>
      </c>
      <c r="H69" s="15">
        <v>0</v>
      </c>
      <c r="J69" s="30"/>
    </row>
    <row r="70" spans="1:10" ht="112.5" customHeight="1">
      <c r="A70" s="7" t="s">
        <v>75</v>
      </c>
      <c r="B70" s="8" t="s">
        <v>66</v>
      </c>
      <c r="C70" s="8" t="s">
        <v>48</v>
      </c>
      <c r="D70" s="8" t="s">
        <v>76</v>
      </c>
      <c r="E70" s="8"/>
      <c r="F70" s="15">
        <f>F71</f>
        <v>15</v>
      </c>
      <c r="G70" s="15">
        <f>G71</f>
        <v>5</v>
      </c>
      <c r="H70" s="15">
        <f>H71</f>
        <v>5</v>
      </c>
    </row>
    <row r="71" spans="1:10" ht="142.5" customHeight="1">
      <c r="A71" s="9" t="s">
        <v>77</v>
      </c>
      <c r="B71" s="8" t="s">
        <v>66</v>
      </c>
      <c r="C71" s="8" t="s">
        <v>48</v>
      </c>
      <c r="D71" s="8" t="s">
        <v>76</v>
      </c>
      <c r="E71" s="8" t="s">
        <v>24</v>
      </c>
      <c r="F71" s="15">
        <v>15</v>
      </c>
      <c r="G71" s="15">
        <v>5</v>
      </c>
      <c r="H71" s="15">
        <v>5</v>
      </c>
    </row>
    <row r="72" spans="1:10" ht="19.5" customHeight="1">
      <c r="A72" s="6" t="s">
        <v>78</v>
      </c>
      <c r="B72" s="4" t="s">
        <v>79</v>
      </c>
      <c r="C72" s="4" t="s">
        <v>14</v>
      </c>
      <c r="D72" s="4"/>
      <c r="E72" s="4"/>
      <c r="F72" s="12">
        <f t="shared" ref="F72:H74" si="9">F73</f>
        <v>10</v>
      </c>
      <c r="G72" s="12">
        <f t="shared" si="9"/>
        <v>0</v>
      </c>
      <c r="H72" s="12">
        <f t="shared" si="9"/>
        <v>0</v>
      </c>
    </row>
    <row r="73" spans="1:10" ht="37.5" customHeight="1">
      <c r="A73" s="7" t="s">
        <v>80</v>
      </c>
      <c r="B73" s="8" t="s">
        <v>79</v>
      </c>
      <c r="C73" s="8" t="s">
        <v>66</v>
      </c>
      <c r="D73" s="8"/>
      <c r="E73" s="8"/>
      <c r="F73" s="15">
        <f t="shared" si="9"/>
        <v>10</v>
      </c>
      <c r="G73" s="15">
        <f t="shared" si="9"/>
        <v>0</v>
      </c>
      <c r="H73" s="15">
        <f t="shared" si="9"/>
        <v>0</v>
      </c>
    </row>
    <row r="74" spans="1:10" ht="159" customHeight="1">
      <c r="A74" s="9" t="s">
        <v>81</v>
      </c>
      <c r="B74" s="8" t="s">
        <v>79</v>
      </c>
      <c r="C74" s="8" t="s">
        <v>66</v>
      </c>
      <c r="D74" s="8" t="s">
        <v>82</v>
      </c>
      <c r="E74" s="8"/>
      <c r="F74" s="15">
        <f t="shared" si="9"/>
        <v>10</v>
      </c>
      <c r="G74" s="15">
        <f t="shared" si="9"/>
        <v>0</v>
      </c>
      <c r="H74" s="15">
        <f t="shared" si="9"/>
        <v>0</v>
      </c>
    </row>
    <row r="75" spans="1:10" ht="201" customHeight="1">
      <c r="A75" s="9" t="s">
        <v>83</v>
      </c>
      <c r="B75" s="8" t="s">
        <v>79</v>
      </c>
      <c r="C75" s="8" t="s">
        <v>66</v>
      </c>
      <c r="D75" s="8" t="s">
        <v>82</v>
      </c>
      <c r="E75" s="8" t="s">
        <v>24</v>
      </c>
      <c r="F75" s="15">
        <v>10</v>
      </c>
      <c r="G75" s="15">
        <v>0</v>
      </c>
      <c r="H75" s="15">
        <v>0</v>
      </c>
    </row>
    <row r="76" spans="1:10" ht="26.25" customHeight="1">
      <c r="A76" s="6" t="s">
        <v>84</v>
      </c>
      <c r="B76" s="4" t="s">
        <v>85</v>
      </c>
      <c r="C76" s="4" t="s">
        <v>14</v>
      </c>
      <c r="D76" s="4"/>
      <c r="E76" s="4"/>
      <c r="F76" s="12">
        <f>F77</f>
        <v>4765.2</v>
      </c>
      <c r="G76" s="12">
        <f>G77</f>
        <v>3596.3999999999996</v>
      </c>
      <c r="H76" s="12">
        <f>H77</f>
        <v>3600.3999999999996</v>
      </c>
    </row>
    <row r="77" spans="1:10" ht="26.25" customHeight="1">
      <c r="A77" s="7" t="s">
        <v>86</v>
      </c>
      <c r="B77" s="8" t="s">
        <v>85</v>
      </c>
      <c r="C77" s="8" t="s">
        <v>13</v>
      </c>
      <c r="D77" s="8"/>
      <c r="E77" s="8"/>
      <c r="F77" s="15">
        <f>F78+F80</f>
        <v>4765.2</v>
      </c>
      <c r="G77" s="15">
        <f>G78+G80</f>
        <v>3596.3999999999996</v>
      </c>
      <c r="H77" s="15">
        <f>H78+H80</f>
        <v>3600.3999999999996</v>
      </c>
    </row>
    <row r="78" spans="1:10" ht="78.75" customHeight="1">
      <c r="A78" s="7" t="s">
        <v>87</v>
      </c>
      <c r="B78" s="8" t="s">
        <v>85</v>
      </c>
      <c r="C78" s="8" t="s">
        <v>13</v>
      </c>
      <c r="D78" s="8" t="s">
        <v>88</v>
      </c>
      <c r="E78" s="8"/>
      <c r="F78" s="15">
        <f>F79</f>
        <v>3265.6</v>
      </c>
      <c r="G78" s="15">
        <f>G79</f>
        <v>1905.3</v>
      </c>
      <c r="H78" s="15">
        <f>H79</f>
        <v>1728.6</v>
      </c>
    </row>
    <row r="79" spans="1:10" ht="84" customHeight="1">
      <c r="A79" s="7" t="s">
        <v>89</v>
      </c>
      <c r="B79" s="8" t="s">
        <v>85</v>
      </c>
      <c r="C79" s="8" t="s">
        <v>13</v>
      </c>
      <c r="D79" s="8" t="s">
        <v>88</v>
      </c>
      <c r="E79" s="8" t="s">
        <v>90</v>
      </c>
      <c r="F79" s="15">
        <v>3265.6</v>
      </c>
      <c r="G79" s="15">
        <v>1905.3</v>
      </c>
      <c r="H79" s="15">
        <v>1728.6</v>
      </c>
      <c r="J79" s="32"/>
    </row>
    <row r="80" spans="1:10" ht="90" customHeight="1">
      <c r="A80" s="13" t="s">
        <v>110</v>
      </c>
      <c r="B80" s="8" t="s">
        <v>85</v>
      </c>
      <c r="C80" s="8" t="s">
        <v>13</v>
      </c>
      <c r="D80" s="8" t="s">
        <v>107</v>
      </c>
      <c r="E80" s="8"/>
      <c r="F80" s="15">
        <f>F81</f>
        <v>1499.6</v>
      </c>
      <c r="G80" s="15">
        <f>G81</f>
        <v>1691.1</v>
      </c>
      <c r="H80" s="15">
        <f>H81</f>
        <v>1871.8</v>
      </c>
    </row>
    <row r="81" spans="1:8" ht="107.25" customHeight="1">
      <c r="A81" s="13" t="s">
        <v>109</v>
      </c>
      <c r="B81" s="8" t="s">
        <v>85</v>
      </c>
      <c r="C81" s="8" t="s">
        <v>13</v>
      </c>
      <c r="D81" s="8" t="s">
        <v>107</v>
      </c>
      <c r="E81" s="8" t="s">
        <v>90</v>
      </c>
      <c r="F81" s="15">
        <v>1499.6</v>
      </c>
      <c r="G81" s="15">
        <v>1691.1</v>
      </c>
      <c r="H81" s="15">
        <v>1871.8</v>
      </c>
    </row>
    <row r="82" spans="1:8" ht="23.25" customHeight="1"/>
    <row r="83" spans="1:8" ht="36.75" customHeight="1"/>
    <row r="84" spans="1:8" s="20" customFormat="1" ht="19.5" hidden="1" customHeight="1">
      <c r="A84" s="20" t="s">
        <v>106</v>
      </c>
    </row>
    <row r="85" spans="1:8" s="20" customFormat="1" ht="19.5" hidden="1" customHeight="1">
      <c r="A85" s="20" t="s">
        <v>99</v>
      </c>
      <c r="E85" s="20" t="s">
        <v>100</v>
      </c>
    </row>
  </sheetData>
  <mergeCells count="9">
    <mergeCell ref="A7:H7"/>
    <mergeCell ref="A9:A10"/>
    <mergeCell ref="B9:B10"/>
    <mergeCell ref="C9:C10"/>
    <mergeCell ref="D9:D10"/>
    <mergeCell ref="E9:E10"/>
    <mergeCell ref="H9:H10"/>
    <mergeCell ref="G9:G10"/>
    <mergeCell ref="F9:F10"/>
  </mergeCells>
  <pageMargins left="0.39370078740157483" right="0.39370078740157483" top="0.39370078740157483" bottom="0.19685039370078741" header="0.39370078740157483" footer="0.39370078740157483"/>
  <pageSetup paperSize="9" scale="60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</vt:lpstr>
      <vt:lpstr>'прил 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Администрация </cp:lastModifiedBy>
  <cp:lastPrinted>2017-10-23T12:29:51Z</cp:lastPrinted>
  <dcterms:created xsi:type="dcterms:W3CDTF">2016-12-27T12:33:46Z</dcterms:created>
  <dcterms:modified xsi:type="dcterms:W3CDTF">2017-12-25T15:03:02Z</dcterms:modified>
</cp:coreProperties>
</file>